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525" yWindow="-180" windowWidth="13080" windowHeight="8610"/>
  </bookViews>
  <sheets>
    <sheet name="第16回日韓交流戦 " sheetId="1" r:id="rId1"/>
  </sheets>
  <calcPr calcId="152511"/>
</workbook>
</file>

<file path=xl/calcChain.xml><?xml version="1.0" encoding="utf-8"?>
<calcChain xmlns="http://schemas.openxmlformats.org/spreadsheetml/2006/main">
  <c r="F14" i="1" l="1"/>
  <c r="K11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D48" i="1"/>
  <c r="E48" i="1" s="1"/>
  <c r="J5" i="1"/>
  <c r="M6" i="1" s="1"/>
  <c r="J6" i="1"/>
  <c r="K46" i="1"/>
  <c r="F46" i="1"/>
  <c r="F38" i="1"/>
  <c r="K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48" i="1" s="1"/>
  <c r="H4" i="1" s="1"/>
  <c r="K12" i="1"/>
  <c r="K37" i="1"/>
  <c r="J7" i="1"/>
  <c r="J4" i="1"/>
  <c r="M5" i="1" s="1"/>
  <c r="I48" i="1"/>
  <c r="M7" i="1"/>
  <c r="H5" i="1"/>
  <c r="L7" i="1" s="1"/>
  <c r="J48" i="1"/>
  <c r="H6" i="1"/>
  <c r="K48" i="1"/>
  <c r="H7" i="1" s="1"/>
  <c r="L6" i="1" s="1"/>
  <c r="L4" i="1" l="1"/>
  <c r="L5" i="1"/>
  <c r="M4" i="1"/>
</calcChain>
</file>

<file path=xl/sharedStrings.xml><?xml version="1.0" encoding="utf-8"?>
<sst xmlns="http://schemas.openxmlformats.org/spreadsheetml/2006/main" count="221" uniqueCount="125">
  <si>
    <t>日本選抜</t>
    <rPh sb="0" eb="2">
      <t>ニホン</t>
    </rPh>
    <rPh sb="2" eb="4">
      <t>センバツ</t>
    </rPh>
    <phoneticPr fontId="5"/>
  </si>
  <si>
    <t>1回戦結果</t>
    <rPh sb="1" eb="3">
      <t>カイセン</t>
    </rPh>
    <rPh sb="3" eb="5">
      <t>ケッカ</t>
    </rPh>
    <phoneticPr fontId="8"/>
  </si>
  <si>
    <t>韓国選抜</t>
    <rPh sb="0" eb="2">
      <t>カンコク</t>
    </rPh>
    <rPh sb="2" eb="4">
      <t>センバツ</t>
    </rPh>
    <phoneticPr fontId="5"/>
  </si>
  <si>
    <t>2回戦結果</t>
    <rPh sb="1" eb="3">
      <t>カイセン</t>
    </rPh>
    <rPh sb="3" eb="5">
      <t>ケッカ</t>
    </rPh>
    <phoneticPr fontId="8"/>
  </si>
  <si>
    <t>氏名</t>
    <rPh sb="0" eb="2">
      <t>シメイ</t>
    </rPh>
    <phoneticPr fontId="5"/>
  </si>
  <si>
    <t>大学</t>
    <rPh sb="0" eb="2">
      <t>ダイガク</t>
    </rPh>
    <phoneticPr fontId="8"/>
  </si>
  <si>
    <t>中園清三</t>
    <rPh sb="0" eb="2">
      <t>ナカゾノ</t>
    </rPh>
    <rPh sb="2" eb="4">
      <t>セイゾウ</t>
    </rPh>
    <phoneticPr fontId="5"/>
  </si>
  <si>
    <t>法政大</t>
    <rPh sb="0" eb="2">
      <t>ホウセイ</t>
    </rPh>
    <rPh sb="2" eb="3">
      <t>ダイ</t>
    </rPh>
    <phoneticPr fontId="5"/>
  </si>
  <si>
    <t>勝数合計</t>
    <rPh sb="0" eb="1">
      <t>カチ</t>
    </rPh>
    <rPh sb="1" eb="2">
      <t>スウ</t>
    </rPh>
    <rPh sb="2" eb="4">
      <t>ゴウケイ</t>
    </rPh>
    <phoneticPr fontId="5"/>
  </si>
  <si>
    <t>1回戦</t>
    <rPh sb="1" eb="2">
      <t>カイ</t>
    </rPh>
    <rPh sb="2" eb="3">
      <t>セン</t>
    </rPh>
    <phoneticPr fontId="11"/>
  </si>
  <si>
    <r>
      <t>韓国</t>
    </r>
    <r>
      <rPr>
        <b/>
        <sz val="11"/>
        <color indexed="8"/>
        <rFont val="BatangChe"/>
        <family val="3"/>
        <charset val="129"/>
      </rPr>
      <t>한국</t>
    </r>
    <rPh sb="0" eb="2">
      <t>カンコク</t>
    </rPh>
    <phoneticPr fontId="11"/>
  </si>
  <si>
    <t>結果</t>
    <rPh sb="0" eb="2">
      <t>ケッカ</t>
    </rPh>
    <phoneticPr fontId="11"/>
  </si>
  <si>
    <r>
      <t>1</t>
    </r>
    <r>
      <rPr>
        <b/>
        <sz val="11"/>
        <color indexed="8"/>
        <rFont val="游ゴシック"/>
        <family val="3"/>
        <charset val="128"/>
      </rPr>
      <t>회전</t>
    </r>
    <phoneticPr fontId="11"/>
  </si>
  <si>
    <r>
      <t>日本</t>
    </r>
    <r>
      <rPr>
        <b/>
        <sz val="11"/>
        <color indexed="8"/>
        <rFont val="BatangChe"/>
        <family val="3"/>
        <charset val="129"/>
      </rPr>
      <t>일본</t>
    </r>
    <rPh sb="0" eb="2">
      <t>ニホン</t>
    </rPh>
    <phoneticPr fontId="11"/>
  </si>
  <si>
    <t>결과</t>
    <phoneticPr fontId="11"/>
  </si>
  <si>
    <t>2回戦</t>
    <rPh sb="1" eb="2">
      <t>カイ</t>
    </rPh>
    <rPh sb="2" eb="3">
      <t>セン</t>
    </rPh>
    <phoneticPr fontId="11"/>
  </si>
  <si>
    <r>
      <t>2</t>
    </r>
    <r>
      <rPr>
        <b/>
        <sz val="11"/>
        <color indexed="8"/>
        <rFont val="游ゴシック"/>
        <family val="3"/>
        <charset val="128"/>
      </rPr>
      <t>회전</t>
    </r>
    <phoneticPr fontId="11"/>
  </si>
  <si>
    <t>승</t>
  </si>
  <si>
    <t>패</t>
  </si>
  <si>
    <t>勝</t>
  </si>
  <si>
    <t>敗</t>
  </si>
  <si>
    <t>金東國</t>
  </si>
  <si>
    <t>金有煥</t>
  </si>
  <si>
    <t>咸泳雨</t>
  </si>
  <si>
    <t>申秉湜</t>
  </si>
  <si>
    <t>安成文</t>
  </si>
  <si>
    <t>安秉運</t>
  </si>
  <si>
    <t>安秉學</t>
  </si>
  <si>
    <t>梁世模</t>
  </si>
  <si>
    <t>李革</t>
  </si>
  <si>
    <t>任賢彬</t>
  </si>
  <si>
    <t>蔡永奭</t>
  </si>
  <si>
    <t>朴德洙</t>
  </si>
  <si>
    <t>李正勳</t>
  </si>
  <si>
    <t>趙鎔植</t>
  </si>
  <si>
    <t>郭桂順</t>
  </si>
  <si>
    <t>金眞煥</t>
  </si>
  <si>
    <t>鄭文燮</t>
  </si>
  <si>
    <t>崔琮祐</t>
  </si>
  <si>
    <t>金仙玉</t>
  </si>
  <si>
    <t>金香禧</t>
  </si>
  <si>
    <t>朴愛英</t>
  </si>
  <si>
    <t>弘益大</t>
    <rPh sb="0" eb="1">
      <t>ｺｳ</t>
    </rPh>
    <rPh sb="1" eb="2">
      <t>ｴｷ</t>
    </rPh>
    <rPh sb="2" eb="3">
      <t>ﾀﾞｲ</t>
    </rPh>
    <phoneticPr fontId="4" type="noConversion"/>
  </si>
  <si>
    <t>明知大</t>
    <rPh sb="0" eb="1">
      <t>ﾒｲ</t>
    </rPh>
    <rPh sb="1" eb="2">
      <t>ﾁ</t>
    </rPh>
    <rPh sb="2" eb="3">
      <t>ﾀﾞｲ</t>
    </rPh>
    <phoneticPr fontId="4" type="noConversion"/>
  </si>
  <si>
    <t>世翰大</t>
    <rPh sb="2" eb="3">
      <t>ダイ</t>
    </rPh>
    <phoneticPr fontId="3"/>
  </si>
  <si>
    <t>ｿｳﾙ大</t>
    <rPh sb="3" eb="4">
      <t>ﾀﾞｲ</t>
    </rPh>
    <phoneticPr fontId="4" type="noConversion"/>
  </si>
  <si>
    <t>漢陽大</t>
    <rPh sb="0" eb="1">
      <t>ｶﾝ</t>
    </rPh>
    <rPh sb="1" eb="2">
      <t>ﾖｳ</t>
    </rPh>
    <rPh sb="2" eb="3">
      <t>ﾀﾞｲ</t>
    </rPh>
    <phoneticPr fontId="4" type="noConversion"/>
  </si>
  <si>
    <t>成均館大</t>
    <rPh sb="0" eb="1">
      <t>ｾｲ</t>
    </rPh>
    <rPh sb="1" eb="2">
      <t>ｷﾝ</t>
    </rPh>
    <rPh sb="2" eb="3">
      <t>ｶﾝ</t>
    </rPh>
    <rPh sb="3" eb="4">
      <t>ﾀﾞｲ</t>
    </rPh>
    <phoneticPr fontId="4" type="noConversion"/>
  </si>
  <si>
    <t>高麗大</t>
    <rPh sb="0" eb="2">
      <t>ｺｳﾗｲ</t>
    </rPh>
    <rPh sb="2" eb="3">
      <t>ﾀﾞｲ</t>
    </rPh>
    <phoneticPr fontId="4" type="noConversion"/>
  </si>
  <si>
    <t>延世大</t>
    <rPh sb="0" eb="1">
      <t>ｴﾝ</t>
    </rPh>
    <rPh sb="1" eb="2">
      <t>ｾ</t>
    </rPh>
    <rPh sb="2" eb="3">
      <t>ﾀﾞｲ</t>
    </rPh>
    <phoneticPr fontId="4" type="noConversion"/>
  </si>
  <si>
    <t>全北大</t>
    <rPh sb="0" eb="1">
      <t>ｾﾞﾝ</t>
    </rPh>
    <rPh sb="1" eb="2">
      <t>ｷﾀ</t>
    </rPh>
    <rPh sb="2" eb="3">
      <t>ﾀﾞｲ</t>
    </rPh>
    <phoneticPr fontId="4" type="noConversion"/>
  </si>
  <si>
    <t>東義科学大</t>
    <rPh sb="0" eb="1">
      <t>ﾋｶﾞｼ</t>
    </rPh>
    <rPh sb="1" eb="2">
      <t>ｷﾞ</t>
    </rPh>
    <rPh sb="2" eb="4">
      <t>ｶｶﾞｸ</t>
    </rPh>
    <rPh sb="4" eb="5">
      <t>ﾀﾞｲ</t>
    </rPh>
    <phoneticPr fontId="4" type="noConversion"/>
  </si>
  <si>
    <t>梨花女子大</t>
    <rPh sb="0" eb="1">
      <t>ﾅｼ</t>
    </rPh>
    <rPh sb="1" eb="2">
      <t>ﾊﾅ</t>
    </rPh>
    <rPh sb="2" eb="4">
      <t>ｼﾞｮｼ</t>
    </rPh>
    <rPh sb="4" eb="5">
      <t>ﾀﾞｲ</t>
    </rPh>
    <phoneticPr fontId="4" type="noConversion"/>
  </si>
  <si>
    <r>
      <t>第16回 日韓大</t>
    </r>
    <r>
      <rPr>
        <b/>
        <sz val="18"/>
        <color indexed="8"/>
        <rFont val="ＭＳ Ｐゴシック"/>
        <family val="3"/>
        <charset val="128"/>
      </rPr>
      <t>学OBOG交流戦成績</t>
    </r>
    <rPh sb="0" eb="1">
      <t>ダイ</t>
    </rPh>
    <rPh sb="3" eb="4">
      <t>カイ</t>
    </rPh>
    <rPh sb="5" eb="7">
      <t>ニッカン</t>
    </rPh>
    <rPh sb="7" eb="9">
      <t>ダイガク</t>
    </rPh>
    <rPh sb="13" eb="16">
      <t>コウリュウセン</t>
    </rPh>
    <rPh sb="16" eb="18">
      <t>セイセキ</t>
    </rPh>
    <phoneticPr fontId="11"/>
  </si>
  <si>
    <r>
      <rPr>
        <b/>
        <sz val="18"/>
        <color indexed="8"/>
        <rFont val="BatangChe"/>
        <family val="3"/>
        <charset val="129"/>
      </rPr>
      <t>제</t>
    </r>
    <r>
      <rPr>
        <b/>
        <sz val="18"/>
        <color indexed="8"/>
        <rFont val="ＭＳ Ｐゴシック"/>
        <family val="3"/>
        <charset val="128"/>
      </rPr>
      <t>16</t>
    </r>
    <r>
      <rPr>
        <b/>
        <sz val="18"/>
        <color indexed="8"/>
        <rFont val="BatangChe"/>
        <family val="3"/>
        <charset val="129"/>
      </rPr>
      <t>회</t>
    </r>
    <r>
      <rPr>
        <b/>
        <sz val="18"/>
        <color indexed="8"/>
        <rFont val="ＭＳ Ｐゴシック"/>
        <family val="3"/>
        <charset val="128"/>
      </rPr>
      <t xml:space="preserve"> </t>
    </r>
    <r>
      <rPr>
        <b/>
        <sz val="18"/>
        <color indexed="8"/>
        <rFont val="BatangChe"/>
        <family val="3"/>
        <charset val="129"/>
      </rPr>
      <t>한일대학</t>
    </r>
    <r>
      <rPr>
        <b/>
        <sz val="18"/>
        <color indexed="8"/>
        <rFont val="ＭＳ Ｐゴシック"/>
        <family val="3"/>
        <charset val="128"/>
      </rPr>
      <t>OBOG</t>
    </r>
    <r>
      <rPr>
        <b/>
        <sz val="18"/>
        <color indexed="8"/>
        <rFont val="BatangChe"/>
        <family val="3"/>
        <charset val="129"/>
      </rPr>
      <t>교류전성적</t>
    </r>
    <phoneticPr fontId="11"/>
  </si>
  <si>
    <t>村上　深</t>
    <rPh sb="0" eb="2">
      <t>ムラカミ</t>
    </rPh>
    <rPh sb="3" eb="4">
      <t>フカシ</t>
    </rPh>
    <phoneticPr fontId="3"/>
  </si>
  <si>
    <t>中央大</t>
    <rPh sb="0" eb="2">
      <t>チュウオウ</t>
    </rPh>
    <rPh sb="2" eb="3">
      <t>ダイ</t>
    </rPh>
    <phoneticPr fontId="3"/>
  </si>
  <si>
    <t>瀧沢雄太</t>
    <rPh sb="0" eb="2">
      <t>タキザワ</t>
    </rPh>
    <rPh sb="2" eb="4">
      <t>ユウタ</t>
    </rPh>
    <phoneticPr fontId="3"/>
  </si>
  <si>
    <t>早稲田大</t>
    <rPh sb="0" eb="3">
      <t>ワセダ</t>
    </rPh>
    <rPh sb="3" eb="4">
      <t>ダイ</t>
    </rPh>
    <phoneticPr fontId="3"/>
  </si>
  <si>
    <t>河井正夫</t>
    <rPh sb="0" eb="2">
      <t>カワイ</t>
    </rPh>
    <rPh sb="2" eb="4">
      <t>マサオ</t>
    </rPh>
    <phoneticPr fontId="3"/>
  </si>
  <si>
    <t>大阪府大</t>
    <rPh sb="0" eb="2">
      <t>オオサカ</t>
    </rPh>
    <rPh sb="2" eb="3">
      <t>フ</t>
    </rPh>
    <rPh sb="3" eb="4">
      <t>ダイ</t>
    </rPh>
    <phoneticPr fontId="3"/>
  </si>
  <si>
    <t>曽我部敏行</t>
    <rPh sb="0" eb="3">
      <t>ソガベ</t>
    </rPh>
    <rPh sb="3" eb="5">
      <t>トシユキ</t>
    </rPh>
    <phoneticPr fontId="3"/>
  </si>
  <si>
    <t>駒沢大</t>
    <rPh sb="0" eb="2">
      <t>コマザワ</t>
    </rPh>
    <rPh sb="2" eb="3">
      <t>ダイ</t>
    </rPh>
    <phoneticPr fontId="3"/>
  </si>
  <si>
    <t>行松　靖</t>
    <rPh sb="0" eb="1">
      <t>ユ</t>
    </rPh>
    <rPh sb="1" eb="2">
      <t>マツ</t>
    </rPh>
    <rPh sb="3" eb="4">
      <t>ヤスシ</t>
    </rPh>
    <phoneticPr fontId="3"/>
  </si>
  <si>
    <t>神戸大</t>
    <rPh sb="0" eb="2">
      <t>コウベ</t>
    </rPh>
    <rPh sb="2" eb="3">
      <t>ダイ</t>
    </rPh>
    <phoneticPr fontId="3"/>
  </si>
  <si>
    <t>児島総枝</t>
    <rPh sb="0" eb="2">
      <t>コジマ</t>
    </rPh>
    <rPh sb="2" eb="3">
      <t>ソウ</t>
    </rPh>
    <rPh sb="3" eb="4">
      <t>エ</t>
    </rPh>
    <phoneticPr fontId="3"/>
  </si>
  <si>
    <t>東京女大</t>
    <rPh sb="0" eb="2">
      <t>トウキョウ</t>
    </rPh>
    <rPh sb="2" eb="3">
      <t>ジョ</t>
    </rPh>
    <rPh sb="3" eb="4">
      <t>オオ</t>
    </rPh>
    <phoneticPr fontId="3"/>
  </si>
  <si>
    <t>山崎史子</t>
    <rPh sb="0" eb="2">
      <t>ヤマザキ</t>
    </rPh>
    <rPh sb="2" eb="4">
      <t>フミコ</t>
    </rPh>
    <phoneticPr fontId="3"/>
  </si>
  <si>
    <t>坂田直樹</t>
    <rPh sb="0" eb="2">
      <t>サカタ</t>
    </rPh>
    <rPh sb="2" eb="4">
      <t>ナオキ</t>
    </rPh>
    <phoneticPr fontId="3"/>
  </si>
  <si>
    <t>立命大</t>
    <rPh sb="0" eb="2">
      <t>リツメイ</t>
    </rPh>
    <rPh sb="2" eb="3">
      <t>ダイ</t>
    </rPh>
    <phoneticPr fontId="3"/>
  </si>
  <si>
    <t>田村剛啓</t>
    <rPh sb="0" eb="2">
      <t>タムラ</t>
    </rPh>
    <rPh sb="2" eb="3">
      <t>ゴウ</t>
    </rPh>
    <rPh sb="3" eb="4">
      <t>ケイ</t>
    </rPh>
    <phoneticPr fontId="3"/>
  </si>
  <si>
    <t>千葉工大</t>
    <rPh sb="0" eb="2">
      <t>チバ</t>
    </rPh>
    <rPh sb="2" eb="3">
      <t>コウ</t>
    </rPh>
    <rPh sb="3" eb="4">
      <t>ダイ</t>
    </rPh>
    <phoneticPr fontId="3"/>
  </si>
  <si>
    <t>吉田周一</t>
    <rPh sb="0" eb="2">
      <t>ヨシダ</t>
    </rPh>
    <rPh sb="2" eb="4">
      <t>シュウイチ</t>
    </rPh>
    <phoneticPr fontId="3"/>
  </si>
  <si>
    <t>京都大</t>
    <rPh sb="0" eb="2">
      <t>キョウト</t>
    </rPh>
    <rPh sb="2" eb="3">
      <t>ダイ</t>
    </rPh>
    <phoneticPr fontId="3"/>
  </si>
  <si>
    <t>野口正樹</t>
    <rPh sb="0" eb="2">
      <t>ノグチ</t>
    </rPh>
    <rPh sb="2" eb="4">
      <t>マサキ</t>
    </rPh>
    <phoneticPr fontId="3"/>
  </si>
  <si>
    <t>徳弘晴彦</t>
    <rPh sb="0" eb="2">
      <t>トクヒロ</t>
    </rPh>
    <rPh sb="2" eb="4">
      <t>ハルヒコ</t>
    </rPh>
    <phoneticPr fontId="3"/>
  </si>
  <si>
    <t>桃山大</t>
    <rPh sb="0" eb="2">
      <t>モモヤマ</t>
    </rPh>
    <rPh sb="2" eb="3">
      <t>ダイ</t>
    </rPh>
    <phoneticPr fontId="3"/>
  </si>
  <si>
    <t>谷口智之</t>
    <rPh sb="0" eb="2">
      <t>タニグチ</t>
    </rPh>
    <rPh sb="2" eb="4">
      <t>トモユキ</t>
    </rPh>
    <phoneticPr fontId="3"/>
  </si>
  <si>
    <t>福田則光</t>
    <rPh sb="0" eb="2">
      <t>フクダ</t>
    </rPh>
    <rPh sb="2" eb="3">
      <t>ノリ</t>
    </rPh>
    <rPh sb="3" eb="4">
      <t>ミツ</t>
    </rPh>
    <phoneticPr fontId="3"/>
  </si>
  <si>
    <t>岡山大</t>
    <rPh sb="0" eb="2">
      <t>オカヤマ</t>
    </rPh>
    <rPh sb="2" eb="3">
      <t>ダイ</t>
    </rPh>
    <phoneticPr fontId="3"/>
  </si>
  <si>
    <t>三宅俊光</t>
    <rPh sb="0" eb="2">
      <t>ミヤケ</t>
    </rPh>
    <rPh sb="2" eb="4">
      <t>トシミツ</t>
    </rPh>
    <phoneticPr fontId="3"/>
  </si>
  <si>
    <t>東京女大</t>
    <rPh sb="0" eb="2">
      <t>トウキョウ</t>
    </rPh>
    <rPh sb="2" eb="3">
      <t>オンナ</t>
    </rPh>
    <rPh sb="3" eb="4">
      <t>ダイ</t>
    </rPh>
    <phoneticPr fontId="3"/>
  </si>
  <si>
    <t>中川真志</t>
    <rPh sb="0" eb="2">
      <t>ナカガワ</t>
    </rPh>
    <rPh sb="2" eb="3">
      <t>シン</t>
    </rPh>
    <rPh sb="3" eb="4">
      <t>シ</t>
    </rPh>
    <phoneticPr fontId="3"/>
  </si>
  <si>
    <t>慶応大</t>
    <rPh sb="0" eb="2">
      <t>ケイオウ</t>
    </rPh>
    <rPh sb="2" eb="3">
      <t>ダイ</t>
    </rPh>
    <phoneticPr fontId="3"/>
  </si>
  <si>
    <t>明治大</t>
    <rPh sb="0" eb="2">
      <t>メイジ</t>
    </rPh>
    <rPh sb="2" eb="3">
      <t>ダイ</t>
    </rPh>
    <phoneticPr fontId="3"/>
  </si>
  <si>
    <t>玉置節丸</t>
    <rPh sb="0" eb="2">
      <t>タマキ</t>
    </rPh>
    <rPh sb="2" eb="3">
      <t>セツ</t>
    </rPh>
    <rPh sb="3" eb="4">
      <t>マル</t>
    </rPh>
    <phoneticPr fontId="3"/>
  </si>
  <si>
    <t>一橋大</t>
    <rPh sb="0" eb="1">
      <t>イチ</t>
    </rPh>
    <rPh sb="1" eb="2">
      <t>バシ</t>
    </rPh>
    <rPh sb="2" eb="3">
      <t>ダイ</t>
    </rPh>
    <phoneticPr fontId="3"/>
  </si>
  <si>
    <t>松多洋一郎</t>
    <rPh sb="0" eb="1">
      <t>マツ</t>
    </rPh>
    <rPh sb="1" eb="2">
      <t>タ</t>
    </rPh>
    <rPh sb="2" eb="5">
      <t>ヨウイチロウ</t>
    </rPh>
    <phoneticPr fontId="3"/>
  </si>
  <si>
    <t>東京大</t>
    <rPh sb="0" eb="2">
      <t>トウキョウ</t>
    </rPh>
    <rPh sb="2" eb="3">
      <t>ダイ</t>
    </rPh>
    <phoneticPr fontId="3"/>
  </si>
  <si>
    <t>佐藤邦器</t>
    <rPh sb="0" eb="2">
      <t>サトウ</t>
    </rPh>
    <rPh sb="2" eb="3">
      <t>クニ</t>
    </rPh>
    <rPh sb="3" eb="4">
      <t>キ</t>
    </rPh>
    <phoneticPr fontId="3"/>
  </si>
  <si>
    <t>早稲田大</t>
    <rPh sb="0" eb="3">
      <t>ワセダ</t>
    </rPh>
    <rPh sb="3" eb="4">
      <t>ダイ</t>
    </rPh>
    <phoneticPr fontId="3"/>
  </si>
  <si>
    <t>湯浅英之</t>
    <rPh sb="0" eb="2">
      <t>ユアサ</t>
    </rPh>
    <rPh sb="2" eb="4">
      <t>ヒデユキ</t>
    </rPh>
    <phoneticPr fontId="3"/>
  </si>
  <si>
    <t>首都大</t>
    <rPh sb="0" eb="2">
      <t>シュト</t>
    </rPh>
    <rPh sb="2" eb="3">
      <t>ダイ</t>
    </rPh>
    <phoneticPr fontId="3"/>
  </si>
  <si>
    <t>池上　均</t>
    <rPh sb="0" eb="2">
      <t>イケガミ</t>
    </rPh>
    <rPh sb="3" eb="4">
      <t>キン</t>
    </rPh>
    <phoneticPr fontId="3"/>
  </si>
  <si>
    <t>東北大</t>
    <rPh sb="0" eb="2">
      <t>トウホク</t>
    </rPh>
    <rPh sb="2" eb="3">
      <t>ダイ</t>
    </rPh>
    <phoneticPr fontId="3"/>
  </si>
  <si>
    <t>林むつみ</t>
    <rPh sb="0" eb="1">
      <t>ハヤシ</t>
    </rPh>
    <phoneticPr fontId="3"/>
  </si>
  <si>
    <t>青山学大</t>
    <rPh sb="0" eb="2">
      <t>アオヤマ</t>
    </rPh>
    <rPh sb="2" eb="3">
      <t>ガク</t>
    </rPh>
    <rPh sb="3" eb="4">
      <t>ダイ</t>
    </rPh>
    <phoneticPr fontId="3"/>
  </si>
  <si>
    <t>保田大地</t>
    <rPh sb="0" eb="2">
      <t>ヤスダ</t>
    </rPh>
    <rPh sb="2" eb="4">
      <t>ダイチ</t>
    </rPh>
    <phoneticPr fontId="3"/>
  </si>
  <si>
    <t>中央大</t>
    <rPh sb="0" eb="2">
      <t>チュウオウ</t>
    </rPh>
    <rPh sb="2" eb="3">
      <t>ダイ</t>
    </rPh>
    <phoneticPr fontId="3"/>
  </si>
  <si>
    <t>忽那　学</t>
    <rPh sb="0" eb="1">
      <t>コツ</t>
    </rPh>
    <rPh sb="1" eb="2">
      <t>ナ</t>
    </rPh>
    <rPh sb="3" eb="4">
      <t>ガク</t>
    </rPh>
    <phoneticPr fontId="3"/>
  </si>
  <si>
    <t>防衛大</t>
    <rPh sb="0" eb="3">
      <t>ボウエイダイ</t>
    </rPh>
    <phoneticPr fontId="3"/>
  </si>
  <si>
    <t>村松来多郎</t>
    <rPh sb="0" eb="2">
      <t>ムラマツ</t>
    </rPh>
    <rPh sb="2" eb="3">
      <t>キ</t>
    </rPh>
    <rPh sb="3" eb="4">
      <t>タ</t>
    </rPh>
    <rPh sb="4" eb="5">
      <t>ロウ</t>
    </rPh>
    <phoneticPr fontId="3"/>
  </si>
  <si>
    <t>左合比登史</t>
    <rPh sb="0" eb="1">
      <t>サ</t>
    </rPh>
    <rPh sb="1" eb="2">
      <t>ゴウ</t>
    </rPh>
    <rPh sb="2" eb="3">
      <t>ヒ</t>
    </rPh>
    <rPh sb="3" eb="4">
      <t>ノボル</t>
    </rPh>
    <rPh sb="4" eb="5">
      <t>シ</t>
    </rPh>
    <phoneticPr fontId="3"/>
  </si>
  <si>
    <t>東洋大</t>
    <rPh sb="0" eb="2">
      <t>トウヨウ</t>
    </rPh>
    <rPh sb="2" eb="3">
      <t>ダイ</t>
    </rPh>
    <phoneticPr fontId="3"/>
  </si>
  <si>
    <t>寺田　浩</t>
    <rPh sb="0" eb="2">
      <t>テラダ</t>
    </rPh>
    <rPh sb="3" eb="4">
      <t>ヒロシ</t>
    </rPh>
    <phoneticPr fontId="3"/>
  </si>
  <si>
    <t>金子公雄</t>
    <rPh sb="0" eb="2">
      <t>カネコ</t>
    </rPh>
    <rPh sb="2" eb="4">
      <t>キミオ</t>
    </rPh>
    <phoneticPr fontId="3"/>
  </si>
  <si>
    <t>江口洋一郎</t>
    <rPh sb="0" eb="2">
      <t>エグチ</t>
    </rPh>
    <rPh sb="2" eb="5">
      <t>ヨウイチロウ</t>
    </rPh>
    <phoneticPr fontId="3"/>
  </si>
  <si>
    <t>坂本光敏</t>
    <rPh sb="0" eb="2">
      <t>サカモト</t>
    </rPh>
    <rPh sb="2" eb="4">
      <t>ミツトシ</t>
    </rPh>
    <phoneticPr fontId="3"/>
  </si>
  <si>
    <t>日本大</t>
    <rPh sb="0" eb="3">
      <t>ニホンダイ</t>
    </rPh>
    <phoneticPr fontId="3"/>
  </si>
  <si>
    <t>西崎保彦</t>
    <rPh sb="0" eb="2">
      <t>ニシザキ</t>
    </rPh>
    <rPh sb="2" eb="4">
      <t>ヤスヒコ</t>
    </rPh>
    <phoneticPr fontId="3"/>
  </si>
  <si>
    <t>北大</t>
    <rPh sb="0" eb="2">
      <t>ホクダイ</t>
    </rPh>
    <phoneticPr fontId="3"/>
  </si>
  <si>
    <t>徳弘広美</t>
    <rPh sb="0" eb="2">
      <t>トクヒロ</t>
    </rPh>
    <rPh sb="2" eb="4">
      <t>ヒロミ</t>
    </rPh>
    <phoneticPr fontId="3"/>
  </si>
  <si>
    <t>京都女大</t>
    <rPh sb="0" eb="2">
      <t>キョウト</t>
    </rPh>
    <rPh sb="2" eb="3">
      <t>オンナ</t>
    </rPh>
    <rPh sb="3" eb="4">
      <t>ダイ</t>
    </rPh>
    <phoneticPr fontId="3"/>
  </si>
  <si>
    <t>片岸完次郎</t>
    <rPh sb="0" eb="2">
      <t>カタギシ</t>
    </rPh>
    <rPh sb="2" eb="3">
      <t>カン</t>
    </rPh>
    <rPh sb="3" eb="5">
      <t>ジロウ</t>
    </rPh>
    <phoneticPr fontId="3"/>
  </si>
  <si>
    <t>宮川一起</t>
    <rPh sb="0" eb="2">
      <t>ミヤガワ</t>
    </rPh>
    <rPh sb="2" eb="3">
      <t>イチ</t>
    </rPh>
    <rPh sb="3" eb="4">
      <t>オ</t>
    </rPh>
    <phoneticPr fontId="3"/>
  </si>
  <si>
    <t>長谷川加奈美</t>
    <rPh sb="0" eb="3">
      <t>ハセガワ</t>
    </rPh>
    <rPh sb="3" eb="6">
      <t>カナミ</t>
    </rPh>
    <phoneticPr fontId="3"/>
  </si>
  <si>
    <t>関西学院大</t>
    <rPh sb="0" eb="2">
      <t>カンセイ</t>
    </rPh>
    <rPh sb="2" eb="4">
      <t>ガクイン</t>
    </rPh>
    <rPh sb="4" eb="5">
      <t>ダイ</t>
    </rPh>
    <phoneticPr fontId="3"/>
  </si>
  <si>
    <t>○</t>
    <phoneticPr fontId="3"/>
  </si>
  <si>
    <t>●</t>
  </si>
  <si>
    <t>●</t>
    <phoneticPr fontId="3"/>
  </si>
  <si>
    <t>中</t>
    <rPh sb="0" eb="1">
      <t>ナカ</t>
    </rPh>
    <phoneticPr fontId="3"/>
  </si>
  <si>
    <t>○</t>
    <phoneticPr fontId="3"/>
  </si>
  <si>
    <t>今井速人</t>
    <rPh sb="0" eb="2">
      <t>イマイ</t>
    </rPh>
    <rPh sb="2" eb="4">
      <t>ハヤト</t>
    </rPh>
    <phoneticPr fontId="3"/>
  </si>
  <si>
    <t>千葉大</t>
    <rPh sb="0" eb="2">
      <t>チバ</t>
    </rPh>
    <rPh sb="2" eb="3">
      <t>ダイ</t>
    </rPh>
    <phoneticPr fontId="3"/>
  </si>
  <si>
    <t>軽部元久</t>
    <rPh sb="0" eb="2">
      <t>カルベ</t>
    </rPh>
    <rPh sb="2" eb="3">
      <t>モト</t>
    </rPh>
    <rPh sb="3" eb="4">
      <t>ヒサ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</si>
</sst>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;0;"/>
    <numFmt numFmtId="177" formatCode="0.0_ "/>
    <numFmt numFmtId="178" formatCode="0&quot;敗&quot;"/>
    <numFmt numFmtId="179" formatCode="&quot;韓国 &quot;0&quot;勝&quot;"/>
    <numFmt numFmtId="180" formatCode="&quot;한국 &quot;0&quot;승&quot;"/>
    <numFmt numFmtId="181" formatCode="0&quot;패&quot;"/>
    <numFmt numFmtId="182" formatCode="&quot;日本 &quot;0&quot;勝&quot;"/>
    <numFmt numFmtId="183" formatCode="&quot;일본 &quot;0&quot;승&quot;"/>
  </numFmts>
  <fonts count="30" x14ac:knownFonts="1">
    <font>
      <sz val="11"/>
      <color theme="1"/>
      <name val="游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標準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9"/>
      <name val="ＭＳ 明朝"/>
      <family val="1"/>
      <charset val="128"/>
    </font>
    <font>
      <sz val="6"/>
      <name val="游ゴシック"/>
      <family val="3"/>
      <charset val="128"/>
    </font>
    <font>
      <b/>
      <sz val="16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BatangChe"/>
      <family val="3"/>
      <charset val="129"/>
    </font>
    <font>
      <b/>
      <sz val="11"/>
      <color indexed="8"/>
      <name val="游ゴシック"/>
      <family val="3"/>
      <charset val="128"/>
    </font>
    <font>
      <b/>
      <sz val="14"/>
      <color indexed="8"/>
      <name val="游ゴシック"/>
      <family val="3"/>
      <charset val="128"/>
    </font>
    <font>
      <b/>
      <sz val="10"/>
      <name val="ＭＳ 明朝"/>
      <family val="1"/>
      <charset val="128"/>
    </font>
    <font>
      <b/>
      <sz val="18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游ゴシック"/>
      <family val="3"/>
      <charset val="128"/>
    </font>
    <font>
      <b/>
      <sz val="18"/>
      <color indexed="8"/>
      <name val="BatangChe"/>
      <family val="3"/>
      <charset val="129"/>
    </font>
    <font>
      <sz val="10"/>
      <color indexed="8"/>
      <name val="游ゴシック"/>
      <family val="3"/>
      <charset val="128"/>
    </font>
    <font>
      <b/>
      <sz val="11"/>
      <name val="BatangChe"/>
      <family val="3"/>
      <charset val="129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8"/>
      <color indexed="8"/>
      <name val="HGｺﾞｼｯｸE"/>
      <family val="3"/>
      <charset val="128"/>
    </font>
    <font>
      <b/>
      <sz val="11"/>
      <color indexed="10"/>
      <name val="ＭＳ 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4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176" fontId="7" fillId="2" borderId="5" xfId="1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176" fontId="10" fillId="2" borderId="11" xfId="1" applyNumberFormat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176" fontId="10" fillId="2" borderId="12" xfId="1" applyNumberFormat="1" applyFont="1" applyFill="1" applyBorder="1" applyAlignment="1">
      <alignment horizontal="left" vertical="center" shrinkToFit="1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14" xfId="0" applyBorder="1">
      <alignment vertical="center"/>
    </xf>
    <xf numFmtId="0" fontId="9" fillId="0" borderId="15" xfId="0" applyFont="1" applyBorder="1">
      <alignment vertical="center"/>
    </xf>
    <xf numFmtId="0" fontId="0" fillId="0" borderId="16" xfId="0" applyBorder="1">
      <alignment vertical="center"/>
    </xf>
    <xf numFmtId="0" fontId="9" fillId="0" borderId="17" xfId="0" applyFont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4" xfId="0" applyFont="1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5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176" fontId="18" fillId="2" borderId="0" xfId="1" applyNumberFormat="1" applyFont="1" applyFill="1" applyAlignment="1">
      <alignment horizontal="center" vertical="center" shrinkToFit="1"/>
    </xf>
    <xf numFmtId="177" fontId="7" fillId="2" borderId="28" xfId="1" applyNumberFormat="1" applyFont="1" applyFill="1" applyBorder="1" applyAlignment="1" applyProtection="1">
      <alignment horizontal="center" vertical="center" shrinkToFit="1"/>
      <protection hidden="1"/>
    </xf>
    <xf numFmtId="177" fontId="7" fillId="2" borderId="29" xfId="1" applyNumberFormat="1" applyFont="1" applyFill="1" applyBorder="1" applyAlignment="1" applyProtection="1">
      <alignment horizontal="center" vertical="center" shrinkToFit="1"/>
      <protection hidden="1"/>
    </xf>
    <xf numFmtId="49" fontId="7" fillId="2" borderId="30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31" xfId="1" applyNumberFormat="1" applyFont="1" applyFill="1" applyBorder="1" applyAlignment="1">
      <alignment horizontal="center" vertical="center" shrinkToFit="1"/>
    </xf>
    <xf numFmtId="49" fontId="7" fillId="2" borderId="32" xfId="1" applyNumberFormat="1" applyFont="1" applyFill="1" applyBorder="1" applyAlignment="1">
      <alignment horizontal="center" vertical="center" shrinkToFit="1"/>
    </xf>
    <xf numFmtId="176" fontId="18" fillId="2" borderId="33" xfId="1" applyNumberFormat="1" applyFont="1" applyFill="1" applyBorder="1" applyAlignment="1">
      <alignment horizontal="center" vertical="center"/>
    </xf>
    <xf numFmtId="176" fontId="18" fillId="2" borderId="11" xfId="1" applyNumberFormat="1" applyFont="1" applyFill="1" applyBorder="1" applyAlignment="1">
      <alignment horizontal="center" vertical="center"/>
    </xf>
    <xf numFmtId="0" fontId="10" fillId="2" borderId="34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left" vertical="center"/>
    </xf>
    <xf numFmtId="176" fontId="10" fillId="2" borderId="36" xfId="1" applyNumberFormat="1" applyFont="1" applyFill="1" applyBorder="1" applyAlignment="1">
      <alignment horizontal="left" vertical="center" shrinkToFit="1"/>
    </xf>
    <xf numFmtId="49" fontId="7" fillId="2" borderId="37" xfId="1" applyNumberFormat="1" applyFont="1" applyFill="1" applyBorder="1" applyAlignment="1">
      <alignment horizontal="center" vertical="center" shrinkToFit="1"/>
    </xf>
    <xf numFmtId="49" fontId="7" fillId="2" borderId="38" xfId="1" applyNumberFormat="1" applyFont="1" applyFill="1" applyBorder="1" applyAlignment="1">
      <alignment horizontal="center" vertical="center" shrinkToFit="1"/>
    </xf>
    <xf numFmtId="177" fontId="7" fillId="2" borderId="39" xfId="1" applyNumberFormat="1" applyFont="1" applyFill="1" applyBorder="1" applyAlignment="1" applyProtection="1">
      <alignment horizontal="center" vertical="center" shrinkToFit="1"/>
      <protection hidden="1"/>
    </xf>
    <xf numFmtId="176" fontId="18" fillId="2" borderId="40" xfId="1" applyNumberFormat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left" vertical="center"/>
    </xf>
    <xf numFmtId="0" fontId="10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left" vertical="center"/>
    </xf>
    <xf numFmtId="176" fontId="10" fillId="2" borderId="44" xfId="1" applyNumberFormat="1" applyFont="1" applyFill="1" applyBorder="1" applyAlignment="1">
      <alignment horizontal="left" vertical="center" shrinkToFit="1"/>
    </xf>
    <xf numFmtId="49" fontId="7" fillId="2" borderId="45" xfId="1" applyNumberFormat="1" applyFont="1" applyFill="1" applyBorder="1" applyAlignment="1">
      <alignment horizontal="center" vertical="center" shrinkToFit="1"/>
    </xf>
    <xf numFmtId="49" fontId="7" fillId="2" borderId="46" xfId="1" applyNumberFormat="1" applyFont="1" applyFill="1" applyBorder="1" applyAlignment="1">
      <alignment horizontal="center" vertical="center" shrinkToFit="1"/>
    </xf>
    <xf numFmtId="177" fontId="7" fillId="2" borderId="47" xfId="1" applyNumberFormat="1" applyFont="1" applyFill="1" applyBorder="1" applyAlignment="1" applyProtection="1">
      <alignment horizontal="center" vertical="center" shrinkToFit="1"/>
      <protection hidden="1"/>
    </xf>
    <xf numFmtId="176" fontId="10" fillId="2" borderId="48" xfId="1" applyNumberFormat="1" applyFont="1" applyFill="1" applyBorder="1" applyAlignment="1">
      <alignment horizontal="center" vertical="center"/>
    </xf>
    <xf numFmtId="0" fontId="7" fillId="2" borderId="49" xfId="1" applyFont="1" applyFill="1" applyBorder="1" applyAlignment="1">
      <alignment horizontal="left" vertical="center"/>
    </xf>
    <xf numFmtId="176" fontId="10" fillId="2" borderId="40" xfId="1" applyNumberFormat="1" applyFont="1" applyFill="1" applyBorder="1" applyAlignment="1">
      <alignment horizontal="center" vertical="center"/>
    </xf>
    <xf numFmtId="0" fontId="0" fillId="0" borderId="50" xfId="0" applyBorder="1">
      <alignment vertical="center"/>
    </xf>
    <xf numFmtId="0" fontId="0" fillId="2" borderId="51" xfId="0" applyFill="1" applyBorder="1">
      <alignment vertical="center"/>
    </xf>
    <xf numFmtId="0" fontId="0" fillId="2" borderId="52" xfId="0" applyFill="1" applyBorder="1" applyAlignment="1">
      <alignment vertical="center"/>
    </xf>
    <xf numFmtId="0" fontId="0" fillId="2" borderId="16" xfId="0" applyFill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53" xfId="0" applyFill="1" applyBorder="1">
      <alignment vertical="center"/>
    </xf>
    <xf numFmtId="0" fontId="0" fillId="2" borderId="54" xfId="0" applyFill="1" applyBorder="1" applyAlignment="1">
      <alignment vertical="center"/>
    </xf>
    <xf numFmtId="179" fontId="16" fillId="3" borderId="22" xfId="0" applyNumberFormat="1" applyFont="1" applyFill="1" applyBorder="1" applyAlignment="1">
      <alignment horizontal="right" vertical="center"/>
    </xf>
    <xf numFmtId="178" fontId="16" fillId="3" borderId="55" xfId="0" applyNumberFormat="1" applyFont="1" applyFill="1" applyBorder="1" applyAlignment="1">
      <alignment horizontal="left" vertical="center"/>
    </xf>
    <xf numFmtId="180" fontId="16" fillId="3" borderId="11" xfId="0" applyNumberFormat="1" applyFont="1" applyFill="1" applyBorder="1" applyAlignment="1">
      <alignment horizontal="right" vertical="center"/>
    </xf>
    <xf numFmtId="181" fontId="16" fillId="3" borderId="56" xfId="0" applyNumberFormat="1" applyFont="1" applyFill="1" applyBorder="1" applyAlignment="1">
      <alignment horizontal="left" vertical="center"/>
    </xf>
    <xf numFmtId="178" fontId="16" fillId="3" borderId="56" xfId="0" applyNumberFormat="1" applyFont="1" applyFill="1" applyBorder="1" applyAlignment="1">
      <alignment horizontal="left" vertical="center"/>
    </xf>
    <xf numFmtId="181" fontId="16" fillId="3" borderId="57" xfId="0" applyNumberFormat="1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82" fontId="16" fillId="3" borderId="11" xfId="0" applyNumberFormat="1" applyFont="1" applyFill="1" applyBorder="1" applyAlignment="1">
      <alignment horizontal="right" vertical="center"/>
    </xf>
    <xf numFmtId="183" fontId="16" fillId="3" borderId="26" xfId="0" applyNumberFormat="1" applyFont="1" applyFill="1" applyBorder="1" applyAlignment="1">
      <alignment horizontal="right" vertical="center"/>
    </xf>
    <xf numFmtId="176" fontId="18" fillId="2" borderId="58" xfId="1" applyNumberFormat="1" applyFont="1" applyFill="1" applyBorder="1" applyAlignment="1">
      <alignment horizontal="center" vertical="center" shrinkToFit="1"/>
    </xf>
    <xf numFmtId="176" fontId="18" fillId="2" borderId="59" xfId="1" applyNumberFormat="1" applyFont="1" applyFill="1" applyBorder="1" applyAlignment="1">
      <alignment horizontal="center" vertical="center" shrinkToFit="1"/>
    </xf>
    <xf numFmtId="176" fontId="18" fillId="2" borderId="59" xfId="1" applyNumberFormat="1" applyFont="1" applyFill="1" applyBorder="1" applyAlignment="1">
      <alignment horizontal="left" vertical="center" shrinkToFit="1"/>
    </xf>
    <xf numFmtId="176" fontId="18" fillId="2" borderId="60" xfId="1" applyNumberFormat="1" applyFont="1" applyFill="1" applyBorder="1" applyAlignment="1">
      <alignment horizontal="left" vertical="center" shrinkToFit="1"/>
    </xf>
    <xf numFmtId="176" fontId="18" fillId="2" borderId="61" xfId="1" applyNumberFormat="1" applyFont="1" applyFill="1" applyBorder="1" applyAlignment="1">
      <alignment horizontal="left" vertical="center" shrinkToFit="1"/>
    </xf>
    <xf numFmtId="0" fontId="23" fillId="0" borderId="50" xfId="0" applyFont="1" applyBorder="1" applyAlignment="1">
      <alignment horizontal="left" vertical="center" shrinkToFit="1"/>
    </xf>
    <xf numFmtId="0" fontId="0" fillId="0" borderId="50" xfId="0" applyBorder="1" applyAlignment="1">
      <alignment horizontal="left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44" xfId="1" applyFont="1" applyFill="1" applyBorder="1" applyAlignment="1">
      <alignment horizontal="center" vertical="center"/>
    </xf>
    <xf numFmtId="0" fontId="25" fillId="0" borderId="50" xfId="0" applyFont="1" applyBorder="1">
      <alignment vertical="center"/>
    </xf>
    <xf numFmtId="0" fontId="26" fillId="0" borderId="50" xfId="0" applyFont="1" applyBorder="1">
      <alignment vertical="center"/>
    </xf>
    <xf numFmtId="176" fontId="18" fillId="2" borderId="12" xfId="1" applyNumberFormat="1" applyFont="1" applyFill="1" applyBorder="1" applyAlignment="1">
      <alignment horizontal="center" vertical="center" shrinkToFit="1"/>
    </xf>
    <xf numFmtId="176" fontId="18" fillId="2" borderId="12" xfId="1" applyNumberFormat="1" applyFont="1" applyFill="1" applyBorder="1" applyAlignment="1">
      <alignment horizontal="left" vertical="center" shrinkToFit="1"/>
    </xf>
    <xf numFmtId="0" fontId="28" fillId="2" borderId="10" xfId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2" borderId="12" xfId="1" applyFont="1" applyFill="1" applyBorder="1" applyAlignment="1">
      <alignment horizontal="center" vertical="center"/>
    </xf>
    <xf numFmtId="0" fontId="28" fillId="2" borderId="13" xfId="1" applyFont="1" applyFill="1" applyBorder="1" applyAlignment="1">
      <alignment horizontal="center" vertical="center"/>
    </xf>
    <xf numFmtId="0" fontId="29" fillId="2" borderId="31" xfId="1" applyNumberFormat="1" applyFont="1" applyFill="1" applyBorder="1" applyAlignment="1">
      <alignment horizontal="center" vertical="center" shrinkToFit="1"/>
    </xf>
    <xf numFmtId="0" fontId="29" fillId="2" borderId="38" xfId="1" applyNumberFormat="1" applyFont="1" applyFill="1" applyBorder="1" applyAlignment="1">
      <alignment horizontal="center" vertical="center" shrinkToFit="1"/>
    </xf>
    <xf numFmtId="0" fontId="29" fillId="2" borderId="70" xfId="1" applyNumberFormat="1" applyFont="1" applyFill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8" xfId="1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</cellXfs>
  <cellStyles count="2">
    <cellStyle name="標準" xfId="0" builtinId="0"/>
    <cellStyle name="標準_TEST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4</xdr:row>
      <xdr:rowOff>47625</xdr:rowOff>
    </xdr:from>
    <xdr:to>
      <xdr:col>1</xdr:col>
      <xdr:colOff>885825</xdr:colOff>
      <xdr:row>5</xdr:row>
      <xdr:rowOff>219075</xdr:rowOff>
    </xdr:to>
    <xdr:pic>
      <xdr:nvPicPr>
        <xdr:cNvPr id="1025" name="図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485900"/>
          <a:ext cx="11239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5" zoomScaleNormal="95" workbookViewId="0">
      <selection activeCell="I47" sqref="I47"/>
    </sheetView>
  </sheetViews>
  <sheetFormatPr defaultColWidth="4.125" defaultRowHeight="18.75" x14ac:dyDescent="0.4"/>
  <cols>
    <col min="1" max="1" width="4.625" customWidth="1"/>
    <col min="2" max="2" width="14.625" customWidth="1"/>
    <col min="3" max="3" width="9" customWidth="1"/>
    <col min="4" max="6" width="5.625" customWidth="1"/>
    <col min="7" max="7" width="16.5" style="18" customWidth="1"/>
    <col min="8" max="8" width="10.625" customWidth="1"/>
    <col min="9" max="11" width="5.625" customWidth="1"/>
    <col min="12" max="12" width="14.625" customWidth="1"/>
    <col min="13" max="252" width="9" customWidth="1"/>
    <col min="253" max="253" width="3.375" customWidth="1"/>
    <col min="254" max="254" width="14.625" customWidth="1"/>
    <col min="255" max="255" width="9" customWidth="1"/>
  </cols>
  <sheetData>
    <row r="1" spans="1:13" ht="32.1" customHeight="1" x14ac:dyDescent="0.4">
      <c r="A1" s="117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8"/>
      <c r="M1" s="118"/>
    </row>
    <row r="2" spans="1:13" ht="32.1" customHeight="1" x14ac:dyDescent="0.4">
      <c r="A2" s="119" t="s">
        <v>54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13" ht="32.1" customHeight="1" thickBot="1" x14ac:dyDescent="0.4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1"/>
      <c r="M3" s="81"/>
    </row>
    <row r="4" spans="1:13" ht="25.5" x14ac:dyDescent="0.4">
      <c r="A4" s="69"/>
      <c r="B4" s="70"/>
      <c r="C4" s="32"/>
      <c r="D4" s="131" t="s">
        <v>9</v>
      </c>
      <c r="E4" s="132"/>
      <c r="F4" s="133"/>
      <c r="G4" s="33" t="s">
        <v>10</v>
      </c>
      <c r="H4" s="34">
        <f>F48</f>
        <v>12</v>
      </c>
      <c r="I4" s="35" t="s">
        <v>17</v>
      </c>
      <c r="J4" s="36">
        <f>IF(COUNTIF(F11:F47,"●")=0,"",(COUNTIF(F11:F47,"●")))</f>
        <v>9</v>
      </c>
      <c r="K4" s="35" t="s">
        <v>18</v>
      </c>
      <c r="L4" s="75">
        <f>IF(COUNTBLANK($G$11:$G$46)*2=SUM(COUNTBLANK($D$11:$D$46),COUNTBLANK($I$11:$I$46)),$H$4+$H$6,"")</f>
        <v>24</v>
      </c>
      <c r="M4" s="76">
        <f>IF(COUNTBLANK($G$11:$G$46)*2=SUM(COUNTBLANK($D$11:$D$46),COUNTBLANK($I$11:$I$46)),$J$4+$J$6,"")</f>
        <v>18</v>
      </c>
    </row>
    <row r="5" spans="1:13" ht="25.5" x14ac:dyDescent="0.4">
      <c r="A5" s="71"/>
      <c r="B5" s="72"/>
      <c r="C5" s="37" t="s">
        <v>11</v>
      </c>
      <c r="D5" s="111" t="s">
        <v>12</v>
      </c>
      <c r="E5" s="112"/>
      <c r="F5" s="113"/>
      <c r="G5" s="30" t="s">
        <v>13</v>
      </c>
      <c r="H5" s="29">
        <f>D48</f>
        <v>9</v>
      </c>
      <c r="I5" s="28" t="s">
        <v>19</v>
      </c>
      <c r="J5" s="27">
        <f>IF(COUNTIF(D11:D46,"●")=0,"",(COUNTIF(D11:D46,"●")))</f>
        <v>12</v>
      </c>
      <c r="K5" s="28" t="s">
        <v>20</v>
      </c>
      <c r="L5" s="77">
        <f>IF(COUNTBLANK($G$11:$G$46)*2=SUM(COUNTBLANK($D$11:$D$46),COUNTBLANK($I$11:$I$46)),$H$4+$H$6,"")</f>
        <v>24</v>
      </c>
      <c r="M5" s="78">
        <f>IF(COUNTBLANK($G$11:$G$46)*2=SUM(COUNTBLANK($D$11:$D$46),COUNTBLANK($I$11:$I$46)),$J$4+$J$6,"")</f>
        <v>18</v>
      </c>
    </row>
    <row r="6" spans="1:13" ht="24" x14ac:dyDescent="0.4">
      <c r="A6" s="71"/>
      <c r="B6" s="72"/>
      <c r="C6" s="38" t="s">
        <v>14</v>
      </c>
      <c r="D6" s="111" t="s">
        <v>15</v>
      </c>
      <c r="E6" s="112"/>
      <c r="F6" s="113"/>
      <c r="G6" s="30" t="s">
        <v>10</v>
      </c>
      <c r="H6" s="29">
        <f>I48</f>
        <v>12</v>
      </c>
      <c r="I6" s="31" t="s">
        <v>17</v>
      </c>
      <c r="J6" s="27">
        <f>IF(COUNTIF(I11:I46,"●")=0,"",(COUNTIF(I11:I46,"●")))</f>
        <v>9</v>
      </c>
      <c r="K6" s="31" t="s">
        <v>18</v>
      </c>
      <c r="L6" s="83">
        <f>IF(COUNTBLANK($G$11:$G$46)*2=SUM(COUNTBLANK($D$11:$D$46),COUNTBLANK($I$11:$I$46)),$H$5+$H$7,"")</f>
        <v>18</v>
      </c>
      <c r="M6" s="79">
        <f>IF(COUNTBLANK($G$11:$G$46)*2=SUM(COUNTBLANK($D$11:$D$46),COUNTBLANK($I$11:$I$46)),$J$5+$J$7,"")</f>
        <v>24</v>
      </c>
    </row>
    <row r="7" spans="1:13" ht="26.25" thickBot="1" x14ac:dyDescent="0.45">
      <c r="A7" s="73"/>
      <c r="B7" s="74"/>
      <c r="C7" s="39"/>
      <c r="D7" s="114" t="s">
        <v>16</v>
      </c>
      <c r="E7" s="115"/>
      <c r="F7" s="116"/>
      <c r="G7" s="40" t="s">
        <v>13</v>
      </c>
      <c r="H7" s="41">
        <f>K48</f>
        <v>9</v>
      </c>
      <c r="I7" s="42" t="s">
        <v>19</v>
      </c>
      <c r="J7" s="42">
        <f>IF(COUNTIF(K11:K46,"●")=0,"",(COUNTIF(K11:K46,"●")))</f>
        <v>12</v>
      </c>
      <c r="K7" s="42" t="s">
        <v>20</v>
      </c>
      <c r="L7" s="84">
        <f>IF(COUNTBLANK($G$11:$G$46)*2=SUM(COUNTBLANK($D$11:$D$46),COUNTBLANK($I$11:$I$46)),$H$5+$H$7,"")</f>
        <v>18</v>
      </c>
      <c r="M7" s="80">
        <f>IF(COUNTBLANK($G$11:$G$46)*2=SUM(COUNTBLANK($D$11:$D$46),COUNTBLANK($I$11:$I$46)),$J$5+$J$7,"")</f>
        <v>24</v>
      </c>
    </row>
    <row r="8" spans="1:13" ht="19.5" thickBot="1" x14ac:dyDescent="0.45"/>
    <row r="9" spans="1:13" ht="30" customHeight="1" thickTop="1" x14ac:dyDescent="0.4">
      <c r="A9" s="1"/>
      <c r="B9" s="121" t="s">
        <v>0</v>
      </c>
      <c r="C9" s="122"/>
      <c r="D9" s="123" t="s">
        <v>1</v>
      </c>
      <c r="E9" s="124"/>
      <c r="F9" s="125"/>
      <c r="G9" s="121" t="s">
        <v>2</v>
      </c>
      <c r="H9" s="122"/>
      <c r="I9" s="123" t="s">
        <v>3</v>
      </c>
      <c r="J9" s="124"/>
      <c r="K9" s="125"/>
      <c r="L9" s="129" t="s">
        <v>0</v>
      </c>
      <c r="M9" s="130"/>
    </row>
    <row r="10" spans="1:13" ht="30" customHeight="1" thickBot="1" x14ac:dyDescent="0.45">
      <c r="A10" s="2"/>
      <c r="B10" s="3" t="s">
        <v>4</v>
      </c>
      <c r="C10" s="4" t="s">
        <v>5</v>
      </c>
      <c r="D10" s="126"/>
      <c r="E10" s="127"/>
      <c r="F10" s="128"/>
      <c r="G10" s="3" t="s">
        <v>4</v>
      </c>
      <c r="H10" s="4" t="s">
        <v>5</v>
      </c>
      <c r="I10" s="126"/>
      <c r="J10" s="127"/>
      <c r="K10" s="128"/>
      <c r="L10" s="5" t="s">
        <v>4</v>
      </c>
      <c r="M10" s="6" t="s">
        <v>5</v>
      </c>
    </row>
    <row r="11" spans="1:13" ht="24.95" customHeight="1" thickTop="1" x14ac:dyDescent="0.4">
      <c r="A11" s="7">
        <v>1</v>
      </c>
      <c r="B11" s="8" t="s">
        <v>6</v>
      </c>
      <c r="C11" s="43" t="s">
        <v>7</v>
      </c>
      <c r="D11" s="48" t="s">
        <v>119</v>
      </c>
      <c r="E11" s="108">
        <v>5.5</v>
      </c>
      <c r="F11" s="44" t="str">
        <f>IF(D11="","",IF(D11="○","●","○"))</f>
        <v>○</v>
      </c>
      <c r="G11" s="92" t="s">
        <v>21</v>
      </c>
      <c r="H11" s="49" t="s">
        <v>42</v>
      </c>
      <c r="I11" s="46" t="s">
        <v>121</v>
      </c>
      <c r="J11" s="108">
        <v>0.5</v>
      </c>
      <c r="K11" s="44" t="str">
        <f>IF(I11="","",IF(I11="○","●","○"))</f>
        <v>●</v>
      </c>
      <c r="L11" s="9" t="s">
        <v>55</v>
      </c>
      <c r="M11" s="85" t="s">
        <v>56</v>
      </c>
    </row>
    <row r="12" spans="1:13" ht="24.95" customHeight="1" x14ac:dyDescent="0.4">
      <c r="A12" s="10">
        <v>2</v>
      </c>
      <c r="B12" s="11" t="s">
        <v>82</v>
      </c>
      <c r="C12" s="102" t="s">
        <v>83</v>
      </c>
      <c r="D12" s="48" t="s">
        <v>119</v>
      </c>
      <c r="E12" s="108" t="s">
        <v>120</v>
      </c>
      <c r="F12" s="45" t="str">
        <f>IF(D12="","",IF(D12="○","●","○"))</f>
        <v>○</v>
      </c>
      <c r="G12" s="92" t="s">
        <v>22</v>
      </c>
      <c r="H12" s="50" t="s">
        <v>43</v>
      </c>
      <c r="I12" s="48" t="s">
        <v>119</v>
      </c>
      <c r="J12" s="108" t="s">
        <v>120</v>
      </c>
      <c r="K12" s="45" t="str">
        <f>IF(I12="","",IF(I12="○","●","○"))</f>
        <v>○</v>
      </c>
      <c r="L12" s="11" t="s">
        <v>57</v>
      </c>
      <c r="M12" s="86" t="s">
        <v>58</v>
      </c>
    </row>
    <row r="13" spans="1:13" ht="24.95" customHeight="1" x14ac:dyDescent="0.4">
      <c r="A13" s="10">
        <v>3</v>
      </c>
      <c r="B13" s="11" t="s">
        <v>55</v>
      </c>
      <c r="C13" s="102" t="s">
        <v>56</v>
      </c>
      <c r="D13" s="48" t="s">
        <v>119</v>
      </c>
      <c r="E13" s="108" t="s">
        <v>120</v>
      </c>
      <c r="F13" s="45" t="str">
        <f t="shared" ref="F13:F38" si="0">IF(D13="","",IF(D13="○","●","○"))</f>
        <v>○</v>
      </c>
      <c r="G13" s="93" t="s">
        <v>23</v>
      </c>
      <c r="H13" s="50" t="s">
        <v>44</v>
      </c>
      <c r="I13" s="48" t="s">
        <v>117</v>
      </c>
      <c r="J13" s="108" t="s">
        <v>120</v>
      </c>
      <c r="K13" s="45" t="str">
        <f t="shared" ref="K13:K38" si="1">IF(I13="","",IF(I13="○","●","○"))</f>
        <v>●</v>
      </c>
      <c r="L13" s="14" t="s">
        <v>124</v>
      </c>
      <c r="M13" s="86" t="s">
        <v>92</v>
      </c>
    </row>
    <row r="14" spans="1:13" ht="24.95" customHeight="1" x14ac:dyDescent="0.4">
      <c r="A14" s="10">
        <v>4</v>
      </c>
      <c r="B14" s="11" t="s">
        <v>61</v>
      </c>
      <c r="C14" s="102" t="s">
        <v>62</v>
      </c>
      <c r="D14" s="48" t="s">
        <v>119</v>
      </c>
      <c r="E14" s="108">
        <v>6.5</v>
      </c>
      <c r="F14" s="45" t="str">
        <f t="shared" si="0"/>
        <v>○</v>
      </c>
      <c r="G14" s="94" t="s">
        <v>24</v>
      </c>
      <c r="H14" s="50" t="s">
        <v>45</v>
      </c>
      <c r="I14" s="48" t="s">
        <v>117</v>
      </c>
      <c r="J14" s="108" t="s">
        <v>120</v>
      </c>
      <c r="K14" s="45" t="str">
        <f t="shared" si="1"/>
        <v>●</v>
      </c>
      <c r="L14" s="14" t="s">
        <v>113</v>
      </c>
      <c r="M14" s="86" t="s">
        <v>84</v>
      </c>
    </row>
    <row r="15" spans="1:13" ht="24.95" customHeight="1" x14ac:dyDescent="0.4">
      <c r="A15" s="10">
        <v>5</v>
      </c>
      <c r="B15" s="11" t="s">
        <v>63</v>
      </c>
      <c r="C15" s="102" t="s">
        <v>64</v>
      </c>
      <c r="D15" s="48" t="s">
        <v>117</v>
      </c>
      <c r="E15" s="108" t="s">
        <v>120</v>
      </c>
      <c r="F15" s="45" t="str">
        <f t="shared" si="0"/>
        <v>●</v>
      </c>
      <c r="G15" s="95" t="s">
        <v>25</v>
      </c>
      <c r="H15" s="50" t="s">
        <v>45</v>
      </c>
      <c r="I15" s="48" t="s">
        <v>117</v>
      </c>
      <c r="J15" s="108">
        <v>9.5</v>
      </c>
      <c r="K15" s="45" t="str">
        <f t="shared" si="1"/>
        <v>●</v>
      </c>
      <c r="L15" s="14" t="s">
        <v>68</v>
      </c>
      <c r="M15" s="86" t="s">
        <v>69</v>
      </c>
    </row>
    <row r="16" spans="1:13" ht="24.95" customHeight="1" x14ac:dyDescent="0.4">
      <c r="A16" s="10">
        <v>6</v>
      </c>
      <c r="B16" s="11" t="s">
        <v>85</v>
      </c>
      <c r="C16" s="102" t="s">
        <v>86</v>
      </c>
      <c r="D16" s="48" t="s">
        <v>119</v>
      </c>
      <c r="E16" s="108">
        <v>3.5</v>
      </c>
      <c r="F16" s="45" t="str">
        <f t="shared" si="0"/>
        <v>○</v>
      </c>
      <c r="G16" s="92" t="s">
        <v>26</v>
      </c>
      <c r="H16" s="50" t="s">
        <v>46</v>
      </c>
      <c r="I16" s="48" t="s">
        <v>117</v>
      </c>
      <c r="J16" s="108" t="s">
        <v>120</v>
      </c>
      <c r="K16" s="45" t="str">
        <f t="shared" si="1"/>
        <v>●</v>
      </c>
      <c r="L16" s="14" t="s">
        <v>70</v>
      </c>
      <c r="M16" s="86" t="s">
        <v>71</v>
      </c>
    </row>
    <row r="17" spans="1:13" ht="24.95" customHeight="1" x14ac:dyDescent="0.4">
      <c r="A17" s="10">
        <v>7</v>
      </c>
      <c r="B17" s="11" t="s">
        <v>87</v>
      </c>
      <c r="C17" s="102" t="s">
        <v>88</v>
      </c>
      <c r="D17" s="48" t="s">
        <v>117</v>
      </c>
      <c r="E17" s="108">
        <v>3.5</v>
      </c>
      <c r="F17" s="45" t="str">
        <f t="shared" si="0"/>
        <v>●</v>
      </c>
      <c r="G17" s="92" t="s">
        <v>27</v>
      </c>
      <c r="H17" s="50" t="s">
        <v>47</v>
      </c>
      <c r="I17" s="48" t="s">
        <v>119</v>
      </c>
      <c r="J17" s="110">
        <v>11.5</v>
      </c>
      <c r="K17" s="45" t="str">
        <f t="shared" si="1"/>
        <v>○</v>
      </c>
      <c r="L17" s="14" t="s">
        <v>77</v>
      </c>
      <c r="M17" s="86" t="s">
        <v>73</v>
      </c>
    </row>
    <row r="18" spans="1:13" ht="24.95" customHeight="1" x14ac:dyDescent="0.4">
      <c r="A18" s="10">
        <v>8</v>
      </c>
      <c r="B18" s="11" t="s">
        <v>89</v>
      </c>
      <c r="C18" s="102" t="s">
        <v>90</v>
      </c>
      <c r="D18" s="48" t="s">
        <v>119</v>
      </c>
      <c r="E18" s="108" t="s">
        <v>120</v>
      </c>
      <c r="F18" s="45" t="str">
        <f t="shared" si="0"/>
        <v>○</v>
      </c>
      <c r="G18" s="92" t="s">
        <v>28</v>
      </c>
      <c r="H18" s="50" t="s">
        <v>48</v>
      </c>
      <c r="I18" s="48" t="s">
        <v>117</v>
      </c>
      <c r="J18" s="108" t="s">
        <v>120</v>
      </c>
      <c r="K18" s="45" t="str">
        <f t="shared" si="1"/>
        <v>●</v>
      </c>
      <c r="L18" s="14" t="s">
        <v>74</v>
      </c>
      <c r="M18" s="86" t="s">
        <v>69</v>
      </c>
    </row>
    <row r="19" spans="1:13" ht="24.95" customHeight="1" x14ac:dyDescent="0.4">
      <c r="A19" s="10">
        <v>9</v>
      </c>
      <c r="B19" s="11" t="s">
        <v>74</v>
      </c>
      <c r="C19" s="86" t="s">
        <v>69</v>
      </c>
      <c r="D19" s="48" t="s">
        <v>119</v>
      </c>
      <c r="E19" s="108">
        <v>2.5</v>
      </c>
      <c r="F19" s="45" t="str">
        <f t="shared" si="0"/>
        <v>○</v>
      </c>
      <c r="G19" s="96" t="s">
        <v>29</v>
      </c>
      <c r="H19" s="50" t="s">
        <v>49</v>
      </c>
      <c r="I19" s="48" t="s">
        <v>117</v>
      </c>
      <c r="J19" s="108" t="s">
        <v>120</v>
      </c>
      <c r="K19" s="45" t="str">
        <f t="shared" si="1"/>
        <v>●</v>
      </c>
      <c r="L19" s="14" t="s">
        <v>104</v>
      </c>
      <c r="M19" s="86" t="s">
        <v>108</v>
      </c>
    </row>
    <row r="20" spans="1:13" ht="24.95" customHeight="1" x14ac:dyDescent="0.4">
      <c r="A20" s="10">
        <v>10</v>
      </c>
      <c r="B20" s="11" t="s">
        <v>91</v>
      </c>
      <c r="C20" s="102" t="s">
        <v>84</v>
      </c>
      <c r="D20" s="48" t="s">
        <v>117</v>
      </c>
      <c r="E20" s="108">
        <v>5.5</v>
      </c>
      <c r="F20" s="45" t="str">
        <f t="shared" si="0"/>
        <v>●</v>
      </c>
      <c r="G20" s="92" t="s">
        <v>30</v>
      </c>
      <c r="H20" s="50" t="s">
        <v>43</v>
      </c>
      <c r="I20" s="48" t="s">
        <v>119</v>
      </c>
      <c r="J20" s="110">
        <v>2.5</v>
      </c>
      <c r="K20" s="45" t="str">
        <f t="shared" si="1"/>
        <v>○</v>
      </c>
      <c r="L20" s="14" t="s">
        <v>72</v>
      </c>
      <c r="M20" s="86" t="s">
        <v>73</v>
      </c>
    </row>
    <row r="21" spans="1:13" ht="24.95" customHeight="1" x14ac:dyDescent="0.4">
      <c r="A21" s="10">
        <v>11</v>
      </c>
      <c r="B21" s="11" t="s">
        <v>59</v>
      </c>
      <c r="C21" s="102" t="s">
        <v>60</v>
      </c>
      <c r="D21" s="48" t="s">
        <v>119</v>
      </c>
      <c r="E21" s="108">
        <v>9.5</v>
      </c>
      <c r="F21" s="45" t="str">
        <f t="shared" si="0"/>
        <v>○</v>
      </c>
      <c r="G21" s="92" t="s">
        <v>31</v>
      </c>
      <c r="H21" s="50" t="s">
        <v>49</v>
      </c>
      <c r="I21" s="48" t="s">
        <v>117</v>
      </c>
      <c r="J21" s="108">
        <v>9.5</v>
      </c>
      <c r="K21" s="45" t="str">
        <f t="shared" si="1"/>
        <v>●</v>
      </c>
      <c r="L21" s="14" t="s">
        <v>75</v>
      </c>
      <c r="M21" s="86" t="s">
        <v>76</v>
      </c>
    </row>
    <row r="22" spans="1:13" ht="24.95" customHeight="1" x14ac:dyDescent="0.4">
      <c r="A22" s="10">
        <v>12</v>
      </c>
      <c r="B22" s="11" t="s">
        <v>93</v>
      </c>
      <c r="C22" s="102" t="s">
        <v>94</v>
      </c>
      <c r="D22" s="48" t="s">
        <v>117</v>
      </c>
      <c r="E22" s="108">
        <v>2.5</v>
      </c>
      <c r="F22" s="45" t="str">
        <f t="shared" si="0"/>
        <v>●</v>
      </c>
      <c r="G22" s="97" t="s">
        <v>32</v>
      </c>
      <c r="H22" s="50" t="s">
        <v>48</v>
      </c>
      <c r="I22" s="48" t="s">
        <v>119</v>
      </c>
      <c r="J22" s="108" t="s">
        <v>120</v>
      </c>
      <c r="K22" s="45" t="str">
        <f t="shared" si="1"/>
        <v>○</v>
      </c>
      <c r="L22" s="14" t="s">
        <v>78</v>
      </c>
      <c r="M22" s="86" t="s">
        <v>79</v>
      </c>
    </row>
    <row r="23" spans="1:13" ht="24.95" customHeight="1" x14ac:dyDescent="0.4">
      <c r="A23" s="10">
        <v>13</v>
      </c>
      <c r="B23" s="11" t="s">
        <v>114</v>
      </c>
      <c r="C23" s="102" t="s">
        <v>83</v>
      </c>
      <c r="D23" s="48" t="s">
        <v>119</v>
      </c>
      <c r="E23" s="108" t="s">
        <v>120</v>
      </c>
      <c r="F23" s="45" t="str">
        <f t="shared" si="0"/>
        <v>○</v>
      </c>
      <c r="G23" s="96" t="s">
        <v>33</v>
      </c>
      <c r="H23" s="50" t="s">
        <v>43</v>
      </c>
      <c r="I23" s="48" t="s">
        <v>117</v>
      </c>
      <c r="J23" s="108">
        <v>11.5</v>
      </c>
      <c r="K23" s="45" t="str">
        <f t="shared" si="1"/>
        <v>●</v>
      </c>
      <c r="L23" s="14" t="s">
        <v>80</v>
      </c>
      <c r="M23" s="86" t="s">
        <v>79</v>
      </c>
    </row>
    <row r="24" spans="1:13" ht="24.95" customHeight="1" x14ac:dyDescent="0.4">
      <c r="A24" s="10">
        <v>14</v>
      </c>
      <c r="B24" s="11" t="s">
        <v>97</v>
      </c>
      <c r="C24" s="102" t="s">
        <v>98</v>
      </c>
      <c r="D24" s="48" t="s">
        <v>117</v>
      </c>
      <c r="E24" s="108" t="s">
        <v>120</v>
      </c>
      <c r="F24" s="45" t="str">
        <f t="shared" si="0"/>
        <v>●</v>
      </c>
      <c r="G24" s="92" t="s">
        <v>34</v>
      </c>
      <c r="H24" s="50" t="s">
        <v>48</v>
      </c>
      <c r="I24" s="48" t="s">
        <v>119</v>
      </c>
      <c r="J24" s="108" t="s">
        <v>120</v>
      </c>
      <c r="K24" s="45" t="str">
        <f t="shared" si="1"/>
        <v>○</v>
      </c>
      <c r="L24" s="14" t="s">
        <v>105</v>
      </c>
      <c r="M24" s="86" t="s">
        <v>60</v>
      </c>
    </row>
    <row r="25" spans="1:13" ht="24.95" customHeight="1" x14ac:dyDescent="0.4">
      <c r="A25" s="10">
        <v>15</v>
      </c>
      <c r="B25" s="104" t="s">
        <v>95</v>
      </c>
      <c r="C25" s="102" t="s">
        <v>96</v>
      </c>
      <c r="D25" s="48" t="s">
        <v>117</v>
      </c>
      <c r="E25" s="108">
        <v>23.5</v>
      </c>
      <c r="F25" s="45" t="str">
        <f t="shared" si="0"/>
        <v>●</v>
      </c>
      <c r="G25" s="105" t="s">
        <v>35</v>
      </c>
      <c r="H25" s="50" t="s">
        <v>50</v>
      </c>
      <c r="I25" s="48" t="s">
        <v>117</v>
      </c>
      <c r="J25" s="108" t="s">
        <v>120</v>
      </c>
      <c r="K25" s="45" t="str">
        <f t="shared" si="1"/>
        <v>●</v>
      </c>
      <c r="L25" s="107" t="s">
        <v>111</v>
      </c>
      <c r="M25" s="86" t="s">
        <v>112</v>
      </c>
    </row>
    <row r="26" spans="1:13" ht="24.95" customHeight="1" x14ac:dyDescent="0.4">
      <c r="A26" s="10">
        <v>16</v>
      </c>
      <c r="B26" s="11" t="s">
        <v>99</v>
      </c>
      <c r="C26" s="102" t="s">
        <v>100</v>
      </c>
      <c r="D26" s="48" t="s">
        <v>118</v>
      </c>
      <c r="E26" s="108">
        <v>16.5</v>
      </c>
      <c r="F26" s="45" t="str">
        <f t="shared" si="0"/>
        <v>○</v>
      </c>
      <c r="G26" s="96" t="s">
        <v>36</v>
      </c>
      <c r="H26" s="50" t="s">
        <v>49</v>
      </c>
      <c r="I26" s="48" t="s">
        <v>117</v>
      </c>
      <c r="J26" s="108" t="s">
        <v>120</v>
      </c>
      <c r="K26" s="45" t="str">
        <f t="shared" si="1"/>
        <v>●</v>
      </c>
      <c r="L26" s="14" t="s">
        <v>106</v>
      </c>
      <c r="M26" s="86" t="s">
        <v>88</v>
      </c>
    </row>
    <row r="27" spans="1:13" ht="24.95" customHeight="1" x14ac:dyDescent="0.4">
      <c r="A27" s="10">
        <v>17</v>
      </c>
      <c r="B27" s="11" t="s">
        <v>101</v>
      </c>
      <c r="C27" s="102" t="s">
        <v>100</v>
      </c>
      <c r="D27" s="48" t="s">
        <v>119</v>
      </c>
      <c r="E27" s="108" t="s">
        <v>120</v>
      </c>
      <c r="F27" s="45" t="str">
        <f t="shared" si="0"/>
        <v>○</v>
      </c>
      <c r="G27" s="92" t="s">
        <v>37</v>
      </c>
      <c r="H27" s="50" t="s">
        <v>46</v>
      </c>
      <c r="I27" s="48" t="s">
        <v>119</v>
      </c>
      <c r="J27" s="108" t="s">
        <v>120</v>
      </c>
      <c r="K27" s="45" t="str">
        <f t="shared" si="1"/>
        <v>○</v>
      </c>
      <c r="L27" s="14" t="s">
        <v>109</v>
      </c>
      <c r="M27" s="86" t="s">
        <v>110</v>
      </c>
    </row>
    <row r="28" spans="1:13" ht="24.95" customHeight="1" x14ac:dyDescent="0.4">
      <c r="A28" s="10">
        <v>18</v>
      </c>
      <c r="B28" s="11" t="s">
        <v>102</v>
      </c>
      <c r="C28" s="102" t="s">
        <v>103</v>
      </c>
      <c r="D28" s="48" t="s">
        <v>117</v>
      </c>
      <c r="E28" s="108">
        <v>15.5</v>
      </c>
      <c r="F28" s="45" t="str">
        <f t="shared" si="0"/>
        <v>●</v>
      </c>
      <c r="G28" s="92" t="s">
        <v>38</v>
      </c>
      <c r="H28" s="50" t="s">
        <v>48</v>
      </c>
      <c r="I28" s="48" t="s">
        <v>117</v>
      </c>
      <c r="J28" s="108">
        <v>5.5</v>
      </c>
      <c r="K28" s="45" t="str">
        <f t="shared" si="1"/>
        <v>●</v>
      </c>
      <c r="L28" s="14" t="s">
        <v>107</v>
      </c>
      <c r="M28" s="86" t="s">
        <v>84</v>
      </c>
    </row>
    <row r="29" spans="1:13" ht="24.95" customHeight="1" x14ac:dyDescent="0.4">
      <c r="A29" s="10">
        <v>19</v>
      </c>
      <c r="B29" s="104" t="s">
        <v>65</v>
      </c>
      <c r="C29" s="102" t="s">
        <v>66</v>
      </c>
      <c r="D29" s="48" t="s">
        <v>117</v>
      </c>
      <c r="E29" s="108">
        <v>20.5</v>
      </c>
      <c r="F29" s="45" t="str">
        <f t="shared" si="0"/>
        <v>●</v>
      </c>
      <c r="G29" s="106" t="s">
        <v>39</v>
      </c>
      <c r="H29" s="50" t="s">
        <v>44</v>
      </c>
      <c r="I29" s="48" t="s">
        <v>119</v>
      </c>
      <c r="J29" s="108" t="s">
        <v>120</v>
      </c>
      <c r="K29" s="45" t="str">
        <f t="shared" si="1"/>
        <v>○</v>
      </c>
      <c r="L29" s="14" t="s">
        <v>122</v>
      </c>
      <c r="M29" s="86" t="s">
        <v>123</v>
      </c>
    </row>
    <row r="30" spans="1:13" ht="24.95" customHeight="1" x14ac:dyDescent="0.4">
      <c r="A30" s="10">
        <v>20</v>
      </c>
      <c r="B30" s="104" t="s">
        <v>115</v>
      </c>
      <c r="C30" s="103" t="s">
        <v>116</v>
      </c>
      <c r="D30" s="48" t="s">
        <v>119</v>
      </c>
      <c r="E30" s="108">
        <v>19.5</v>
      </c>
      <c r="F30" s="45" t="str">
        <f t="shared" si="0"/>
        <v>○</v>
      </c>
      <c r="G30" s="106" t="s">
        <v>40</v>
      </c>
      <c r="H30" s="50" t="s">
        <v>51</v>
      </c>
      <c r="I30" s="48" t="s">
        <v>119</v>
      </c>
      <c r="J30" s="108" t="s">
        <v>120</v>
      </c>
      <c r="K30" s="45" t="str">
        <f t="shared" si="1"/>
        <v>○</v>
      </c>
      <c r="L30" s="107" t="s">
        <v>67</v>
      </c>
      <c r="M30" s="87" t="s">
        <v>81</v>
      </c>
    </row>
    <row r="31" spans="1:13" ht="24.95" customHeight="1" x14ac:dyDescent="0.4">
      <c r="A31" s="10">
        <v>21</v>
      </c>
      <c r="B31" s="104" t="s">
        <v>67</v>
      </c>
      <c r="C31" s="103" t="s">
        <v>66</v>
      </c>
      <c r="D31" s="48" t="s">
        <v>117</v>
      </c>
      <c r="E31" s="108">
        <v>13.5</v>
      </c>
      <c r="F31" s="45" t="str">
        <f t="shared" si="0"/>
        <v>●</v>
      </c>
      <c r="G31" s="106" t="s">
        <v>41</v>
      </c>
      <c r="H31" s="50" t="s">
        <v>52</v>
      </c>
      <c r="I31" s="48" t="s">
        <v>119</v>
      </c>
      <c r="J31" s="108" t="s">
        <v>120</v>
      </c>
      <c r="K31" s="45" t="str">
        <f t="shared" si="1"/>
        <v>○</v>
      </c>
      <c r="L31" s="107" t="s">
        <v>65</v>
      </c>
      <c r="M31" s="87" t="s">
        <v>81</v>
      </c>
    </row>
    <row r="32" spans="1:13" ht="24.95" customHeight="1" x14ac:dyDescent="0.4">
      <c r="A32" s="10">
        <v>22</v>
      </c>
      <c r="B32" s="104"/>
      <c r="C32" s="103"/>
      <c r="D32" s="48"/>
      <c r="E32" s="108"/>
      <c r="F32" s="45" t="str">
        <f t="shared" si="0"/>
        <v/>
      </c>
      <c r="G32" s="106"/>
      <c r="H32" s="50"/>
      <c r="I32" s="48"/>
      <c r="J32" s="110"/>
      <c r="K32" s="45" t="str">
        <f t="shared" si="1"/>
        <v/>
      </c>
      <c r="L32" s="107"/>
      <c r="M32" s="87"/>
    </row>
    <row r="33" spans="1:13" ht="24.95" customHeight="1" x14ac:dyDescent="0.4">
      <c r="A33" s="10">
        <v>23</v>
      </c>
      <c r="B33" s="11"/>
      <c r="C33" s="15"/>
      <c r="D33" s="48"/>
      <c r="E33" s="108"/>
      <c r="F33" s="45" t="str">
        <f t="shared" si="0"/>
        <v/>
      </c>
      <c r="G33" s="13"/>
      <c r="H33" s="50"/>
      <c r="I33" s="48"/>
      <c r="J33" s="108"/>
      <c r="K33" s="45" t="str">
        <f t="shared" si="1"/>
        <v/>
      </c>
      <c r="L33" s="17"/>
      <c r="M33" s="87"/>
    </row>
    <row r="34" spans="1:13" ht="24.95" customHeight="1" x14ac:dyDescent="0.4">
      <c r="A34" s="10">
        <v>24</v>
      </c>
      <c r="B34" s="16"/>
      <c r="C34" s="15"/>
      <c r="D34" s="48"/>
      <c r="E34" s="108"/>
      <c r="F34" s="45" t="str">
        <f t="shared" si="0"/>
        <v/>
      </c>
      <c r="G34" s="13"/>
      <c r="H34" s="50"/>
      <c r="I34" s="48"/>
      <c r="J34" s="110"/>
      <c r="K34" s="45" t="str">
        <f t="shared" si="1"/>
        <v/>
      </c>
      <c r="L34" s="17"/>
      <c r="M34" s="87"/>
    </row>
    <row r="35" spans="1:13" ht="24.95" customHeight="1" x14ac:dyDescent="0.4">
      <c r="A35" s="10">
        <v>25</v>
      </c>
      <c r="B35" s="16"/>
      <c r="C35" s="15"/>
      <c r="D35" s="48"/>
      <c r="E35" s="108"/>
      <c r="F35" s="45" t="str">
        <f t="shared" si="0"/>
        <v/>
      </c>
      <c r="G35" s="13"/>
      <c r="H35" s="50"/>
      <c r="I35" s="48"/>
      <c r="J35" s="108"/>
      <c r="K35" s="45" t="str">
        <f t="shared" si="1"/>
        <v/>
      </c>
      <c r="L35" s="17"/>
      <c r="M35" s="87"/>
    </row>
    <row r="36" spans="1:13" ht="24.95" customHeight="1" thickBot="1" x14ac:dyDescent="0.45">
      <c r="A36" s="51">
        <v>26</v>
      </c>
      <c r="B36" s="52"/>
      <c r="C36" s="53"/>
      <c r="D36" s="54"/>
      <c r="E36" s="109"/>
      <c r="F36" s="56" t="str">
        <f t="shared" si="0"/>
        <v/>
      </c>
      <c r="G36" s="98"/>
      <c r="H36" s="57"/>
      <c r="I36" s="54"/>
      <c r="J36" s="109"/>
      <c r="K36" s="56" t="str">
        <f t="shared" si="1"/>
        <v/>
      </c>
      <c r="L36" s="58"/>
      <c r="M36" s="88"/>
    </row>
    <row r="37" spans="1:13" ht="24.95" hidden="1" customHeight="1" thickTop="1" x14ac:dyDescent="0.4">
      <c r="A37" s="59">
        <v>27</v>
      </c>
      <c r="B37" s="60"/>
      <c r="C37" s="61"/>
      <c r="D37" s="62"/>
      <c r="E37" s="63"/>
      <c r="F37" s="64" t="str">
        <f t="shared" si="0"/>
        <v/>
      </c>
      <c r="G37" s="99"/>
      <c r="H37" s="65"/>
      <c r="I37" s="62"/>
      <c r="J37" s="63"/>
      <c r="K37" s="64" t="str">
        <f t="shared" si="1"/>
        <v/>
      </c>
      <c r="L37" s="66"/>
      <c r="M37" s="89"/>
    </row>
    <row r="38" spans="1:13" ht="24.95" hidden="1" customHeight="1" x14ac:dyDescent="0.4">
      <c r="A38" s="10">
        <v>28</v>
      </c>
      <c r="B38" s="16"/>
      <c r="C38" s="15"/>
      <c r="D38" s="48"/>
      <c r="E38" s="47"/>
      <c r="F38" s="45" t="str">
        <f t="shared" si="0"/>
        <v/>
      </c>
      <c r="G38" s="13"/>
      <c r="H38" s="12"/>
      <c r="I38" s="48"/>
      <c r="J38" s="47"/>
      <c r="K38" s="45" t="str">
        <f t="shared" si="1"/>
        <v/>
      </c>
      <c r="L38" s="17"/>
      <c r="M38" s="87"/>
    </row>
    <row r="39" spans="1:13" ht="24.95" hidden="1" customHeight="1" x14ac:dyDescent="0.4">
      <c r="A39" s="10">
        <v>29</v>
      </c>
      <c r="B39" s="16"/>
      <c r="C39" s="15"/>
      <c r="D39" s="48"/>
      <c r="E39" s="47"/>
      <c r="F39" s="45"/>
      <c r="G39" s="13"/>
      <c r="H39" s="12"/>
      <c r="I39" s="48"/>
      <c r="J39" s="47"/>
      <c r="K39" s="45"/>
      <c r="L39" s="17"/>
      <c r="M39" s="87"/>
    </row>
    <row r="40" spans="1:13" ht="24.95" hidden="1" customHeight="1" x14ac:dyDescent="0.4">
      <c r="A40" s="10">
        <v>30</v>
      </c>
      <c r="B40" s="16"/>
      <c r="C40" s="15"/>
      <c r="D40" s="48"/>
      <c r="E40" s="47"/>
      <c r="F40" s="45"/>
      <c r="G40" s="13"/>
      <c r="H40" s="12"/>
      <c r="I40" s="48"/>
      <c r="J40" s="47"/>
      <c r="K40" s="45"/>
      <c r="L40" s="17"/>
      <c r="M40" s="87"/>
    </row>
    <row r="41" spans="1:13" ht="24.95" hidden="1" customHeight="1" x14ac:dyDescent="0.4">
      <c r="A41" s="10">
        <v>31</v>
      </c>
      <c r="B41" s="16"/>
      <c r="C41" s="15"/>
      <c r="D41" s="48"/>
      <c r="E41" s="47"/>
      <c r="F41" s="45"/>
      <c r="G41" s="13"/>
      <c r="H41" s="12"/>
      <c r="I41" s="48"/>
      <c r="J41" s="47"/>
      <c r="K41" s="45"/>
      <c r="L41" s="17"/>
      <c r="M41" s="87"/>
    </row>
    <row r="42" spans="1:13" ht="24.95" hidden="1" customHeight="1" x14ac:dyDescent="0.4">
      <c r="A42" s="10">
        <v>32</v>
      </c>
      <c r="B42" s="16"/>
      <c r="C42" s="15"/>
      <c r="D42" s="48"/>
      <c r="E42" s="47"/>
      <c r="F42" s="45"/>
      <c r="G42" s="13"/>
      <c r="H42" s="12"/>
      <c r="I42" s="48"/>
      <c r="J42" s="47"/>
      <c r="K42" s="45"/>
      <c r="L42" s="17"/>
      <c r="M42" s="87"/>
    </row>
    <row r="43" spans="1:13" ht="24.95" hidden="1" customHeight="1" x14ac:dyDescent="0.4">
      <c r="A43" s="10">
        <v>33</v>
      </c>
      <c r="B43" s="16"/>
      <c r="C43" s="15"/>
      <c r="D43" s="48"/>
      <c r="E43" s="47"/>
      <c r="F43" s="45"/>
      <c r="G43" s="13"/>
      <c r="H43" s="12"/>
      <c r="I43" s="48"/>
      <c r="J43" s="47"/>
      <c r="K43" s="45"/>
      <c r="L43" s="17"/>
      <c r="M43" s="87"/>
    </row>
    <row r="44" spans="1:13" ht="24.95" hidden="1" customHeight="1" x14ac:dyDescent="0.4">
      <c r="A44" s="10">
        <v>34</v>
      </c>
      <c r="B44" s="16"/>
      <c r="C44" s="15"/>
      <c r="D44" s="48"/>
      <c r="E44" s="47"/>
      <c r="F44" s="45"/>
      <c r="G44" s="13"/>
      <c r="H44" s="12"/>
      <c r="I44" s="48"/>
      <c r="J44" s="47"/>
      <c r="K44" s="45"/>
      <c r="L44" s="17"/>
      <c r="M44" s="87"/>
    </row>
    <row r="45" spans="1:13" ht="24.95" hidden="1" customHeight="1" x14ac:dyDescent="0.4">
      <c r="A45" s="10">
        <v>35</v>
      </c>
      <c r="B45" s="16"/>
      <c r="C45" s="15"/>
      <c r="D45" s="48"/>
      <c r="E45" s="47"/>
      <c r="F45" s="45"/>
      <c r="G45" s="13"/>
      <c r="H45" s="12"/>
      <c r="I45" s="48"/>
      <c r="J45" s="47"/>
      <c r="K45" s="45"/>
      <c r="L45" s="17"/>
      <c r="M45" s="87"/>
    </row>
    <row r="46" spans="1:13" ht="24.95" hidden="1" customHeight="1" thickBot="1" x14ac:dyDescent="0.45">
      <c r="A46" s="51">
        <v>36</v>
      </c>
      <c r="B46" s="52"/>
      <c r="C46" s="53"/>
      <c r="D46" s="54"/>
      <c r="E46" s="55"/>
      <c r="F46" s="56" t="str">
        <f>IF(D46="","",IF(D46="○","●","○"))</f>
        <v/>
      </c>
      <c r="G46" s="98"/>
      <c r="H46" s="67"/>
      <c r="I46" s="54"/>
      <c r="J46" s="55"/>
      <c r="K46" s="56" t="str">
        <f>IF(I46="","",IF(I46="○","●","○"))</f>
        <v/>
      </c>
      <c r="L46" s="58"/>
      <c r="M46" s="88"/>
    </row>
    <row r="47" spans="1:13" ht="20.100000000000001" customHeight="1" thickTop="1" thickBot="1" x14ac:dyDescent="0.45">
      <c r="A47" s="68"/>
      <c r="B47" s="101"/>
      <c r="C47" s="91"/>
      <c r="D47" s="68"/>
      <c r="E47" s="68"/>
      <c r="F47" s="68"/>
      <c r="G47" s="100"/>
      <c r="H47" s="68"/>
      <c r="I47" s="68"/>
      <c r="J47" s="68"/>
      <c r="K47" s="68"/>
      <c r="L47" s="101"/>
      <c r="M47" s="90"/>
    </row>
    <row r="48" spans="1:13" ht="20.100000000000001" customHeight="1" thickBot="1" x14ac:dyDescent="0.45">
      <c r="A48" s="19"/>
      <c r="B48" s="20" t="s">
        <v>8</v>
      </c>
      <c r="C48" s="21"/>
      <c r="D48" s="22">
        <f>IF(COUNTIF(D11:D47,"○")=0,"",(COUNTIF(D11:D47,"○")))</f>
        <v>9</v>
      </c>
      <c r="E48" s="23" t="str">
        <f>IF(D48="","","対")</f>
        <v>対</v>
      </c>
      <c r="F48" s="24">
        <f>IF(COUNTIF(F11:F47,"○")=0,"",(COUNTIF(F11:F47,"○")))</f>
        <v>12</v>
      </c>
      <c r="G48" s="25"/>
      <c r="H48" s="26"/>
      <c r="I48" s="22">
        <f>IF(COUNTIF(I11:I47,"○")=0,"",(COUNTIF(I11:I47,"○")))</f>
        <v>12</v>
      </c>
      <c r="J48" s="23" t="str">
        <f>IF(I48="","","対")</f>
        <v>対</v>
      </c>
      <c r="K48" s="24">
        <f>IF(COUNTIF(K11:K47,"○")=0,"",(COUNTIF(K11:K47,"○")))</f>
        <v>9</v>
      </c>
      <c r="L48" s="21"/>
    </row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  <row r="60" ht="20.100000000000001" customHeight="1" x14ac:dyDescent="0.4"/>
  </sheetData>
  <mergeCells count="11">
    <mergeCell ref="D6:F6"/>
    <mergeCell ref="D7:F7"/>
    <mergeCell ref="A1:M1"/>
    <mergeCell ref="A2:M2"/>
    <mergeCell ref="B9:C9"/>
    <mergeCell ref="D9:F10"/>
    <mergeCell ref="G9:H9"/>
    <mergeCell ref="I9:K10"/>
    <mergeCell ref="L9:M9"/>
    <mergeCell ref="D4:F4"/>
    <mergeCell ref="D5:F5"/>
  </mergeCells>
  <phoneticPr fontId="3"/>
  <dataValidations disablePrompts="1" count="1">
    <dataValidation type="custom" allowBlank="1" showInputMessage="1" showErrorMessage="1" errorTitle="無効な勝数です" error="０～人数(0)の範囲で０．５単位の数値を入力して下さい" sqref="C10 IU10">
      <formula1>AND(MOD(C10*10,5)=0,C10&gt;=0,C10&lt;=0)</formula1>
    </dataValidation>
  </dataValidations>
  <pageMargins left="0.39370078740157483" right="0.11811023622047245" top="0.78740157480314965" bottom="0.55118110236220474" header="0.59055118110236227" footer="0.31496062992125984"/>
  <pageSetup paperSize="9" scale="88" orientation="portrait" r:id="rId1"/>
  <headerFooter alignWithMargins="0">
    <oddHeader>&amp;R&amp;"-,太字"2019年3月2日</oddHeader>
  </headerFooter>
  <ignoredErrors>
    <ignoredError sqref="J48 E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第16回日韓交流戦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2019-04-04T10:23:22Z</dcterms:created>
  <dcterms:modified xsi:type="dcterms:W3CDTF">2019-04-04T10:23:42Z</dcterms:modified>
</cp:coreProperties>
</file>